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4F46C3EB-D7B5-4521-9C88-F3983ABF509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1" l="1"/>
  <c r="E8" i="1"/>
  <c r="E9" i="1"/>
  <c r="E10" i="1"/>
  <c r="E11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<sst xmlns="http://schemas.openxmlformats.org/spreadsheetml/2006/main" count="56" uniqueCount="37">
  <si>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</si>
  <si>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</si>
  <si>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</si>
  <si>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</si>
  <si>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</si>
  <si>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</si>
  <si>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</si>
  <si>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</si>
  <si>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</si>
  <si>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</si>
  <si>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</si>
  <si>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</si>
  <si>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</si>
  <si>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</si>
  <si>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</si>
  <si>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</si>
  <si>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</si>
  <si>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</si>
  <si>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</si>
  <si>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Санитарное обслуживание МКД</t>
  </si>
  <si>
    <t xml:space="preserve">Устранение аварий и выполнение заявок населения </t>
  </si>
  <si>
    <t>Биллинг</t>
  </si>
  <si>
    <t>Итого:</t>
  </si>
  <si>
    <t>4,31</t>
  </si>
  <si>
    <t>3,61</t>
  </si>
  <si>
    <t>1,05</t>
  </si>
  <si>
    <t>4,15</t>
  </si>
  <si>
    <t>2,38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</si>
  <si>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</si>
  <si>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</si>
  <si>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</si>
  <si>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</si>
  <si>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</si>
  <si>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</si>
  <si>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</si>
  <si>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16,67</t>
  </si>
  <si>
    <t>767,40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</si>
</sst>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E3" sqref="E3:E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23</v>
      </c>
      <c r="C3" s="6" t="s">
        <v>36</v>
      </c>
      <c r="D3" s="6" t="s">
        <v>15</v>
      </c>
      <c r="E3" s="6">
        <f>B3*C3*D3</f>
        <v>39689.928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24</v>
      </c>
      <c r="C4" s="6" t="s">
        <v>36</v>
      </c>
      <c r="D4" s="6" t="s">
        <v>15</v>
      </c>
      <c r="E4" s="6">
        <f t="shared" ref="E4:E11" si="0">B4*C4*D4</f>
        <v>33243.767999999996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19</v>
      </c>
      <c r="B5" s="6" t="s">
        <v>25</v>
      </c>
      <c r="C5" s="6" t="s">
        <v>36</v>
      </c>
      <c r="D5" s="6" t="s">
        <v>15</v>
      </c>
      <c r="E5" s="6">
        <f t="shared" si="0"/>
        <v>9669.24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20</v>
      </c>
      <c r="B6" s="13" t="s">
        <v>26</v>
      </c>
      <c r="C6" s="6" t="s">
        <v>36</v>
      </c>
      <c r="D6" s="12" t="s">
        <v>15</v>
      </c>
      <c r="E6" s="13">
        <f t="shared" si="0"/>
        <v>38216.519999999997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21</v>
      </c>
      <c r="B7" s="10" t="s">
        <v>27</v>
      </c>
      <c r="C7" s="6" t="s">
        <v>36</v>
      </c>
      <c r="D7" s="11" t="s">
        <v>15</v>
      </c>
      <c r="E7" s="10">
        <f t="shared" si="0"/>
        <v>21916.944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36</v>
      </c>
      <c r="D8" s="11" t="s">
        <v>15</v>
      </c>
      <c r="E8" s="10">
        <f t="shared" si="0"/>
        <v>2946.8159999999998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36</v>
      </c>
      <c r="D9" s="11" t="s">
        <v>15</v>
      </c>
      <c r="E9" s="10">
        <f t="shared" si="0"/>
        <v>644.61599999999999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32</v>
      </c>
      <c r="B10" s="10" t="s">
        <v>31</v>
      </c>
      <c r="C10" s="6" t="s">
        <v>36</v>
      </c>
      <c r="D10" s="11" t="s">
        <v>15</v>
      </c>
      <c r="E10" s="10">
        <f t="shared" si="0"/>
        <v>644.61599999999999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5" t="s">
        <v>33</v>
      </c>
      <c r="B11" s="6" t="s">
        <v>34</v>
      </c>
      <c r="C11" s="6" t="s">
        <v>36</v>
      </c>
      <c r="D11" s="11" t="s">
        <v>15</v>
      </c>
      <c r="E11" s="10">
        <f t="shared" si="0"/>
        <v>6538.2479999999996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22</v>
      </c>
      <c r="B12" s="6" t="s">
        <v>35</v>
      </c>
      <c r="C12" s="6"/>
      <c r="D12" s="6"/>
      <c r="E12" s="6">
        <f>SUM(E3:E11)</f>
        <v>153510.696</v>
      </c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1" xr:uid="{00000000-0002-0000-0000-000000000000}">
      <formula1>Справочник_работ_и_услуг</formula1>
    </dataValidation>
    <dataValidation type="list" allowBlank="1" showInputMessage="1" showErrorMessage="1" sqref="A3:A4 A6:A65531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