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520" windowHeight="13200"/>
  </bookViews>
  <sheets>
    <sheet name="индексация тарифа" sheetId="1" r:id="rId1"/>
    <sheet name="собрания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/>
  <c r="H17"/>
  <c r="J45" i="1"/>
  <c r="J44"/>
  <c r="J43"/>
  <c r="J42"/>
  <c r="I60"/>
  <c r="J60" s="1"/>
  <c r="I54"/>
  <c r="J54" s="1"/>
  <c r="I53"/>
  <c r="J53" s="1"/>
  <c r="I52"/>
  <c r="J52" s="1"/>
  <c r="I51"/>
  <c r="J51" s="1"/>
  <c r="I50"/>
  <c r="J50" s="1"/>
  <c r="I39"/>
  <c r="J39" s="1"/>
  <c r="I38"/>
  <c r="J38" s="1"/>
  <c r="I37"/>
  <c r="J37" s="1"/>
  <c r="I36"/>
  <c r="J36" s="1"/>
  <c r="I35"/>
  <c r="J35" s="1"/>
  <c r="I34"/>
  <c r="J34" s="1"/>
  <c r="I31"/>
  <c r="J31" s="1"/>
  <c r="I29"/>
  <c r="J29" s="1"/>
  <c r="I28"/>
  <c r="J28" s="1"/>
  <c r="I27"/>
  <c r="J27" s="1"/>
  <c r="I25"/>
  <c r="J25" s="1"/>
  <c r="I24"/>
  <c r="J24" s="1"/>
  <c r="I23"/>
  <c r="J23" s="1"/>
  <c r="I21"/>
  <c r="J21" s="1"/>
  <c r="I20"/>
  <c r="J20" s="1"/>
  <c r="I19"/>
  <c r="J19" s="1"/>
  <c r="I18"/>
  <c r="J18" s="1"/>
  <c r="I17"/>
  <c r="J17" s="1"/>
  <c r="I16"/>
  <c r="J16" s="1"/>
  <c r="I13"/>
  <c r="J13" s="1"/>
  <c r="I12"/>
  <c r="J12" s="1"/>
  <c r="I10"/>
  <c r="J10" s="1"/>
  <c r="I8"/>
  <c r="J8" s="1"/>
  <c r="I7"/>
  <c r="J7" s="1"/>
  <c r="J5"/>
  <c r="I4"/>
  <c r="J4" s="1"/>
  <c r="F46"/>
  <c r="J46" s="1"/>
  <c r="F41"/>
  <c r="J41" s="1"/>
  <c r="F16" i="2"/>
  <c r="F15"/>
  <c r="F14"/>
  <c r="F13"/>
  <c r="F11"/>
  <c r="F9"/>
  <c r="F8"/>
  <c r="F7"/>
  <c r="F5"/>
  <c r="F4"/>
  <c r="F59" i="1"/>
  <c r="I59" s="1"/>
  <c r="J59" s="1"/>
  <c r="F58"/>
  <c r="I58" s="1"/>
  <c r="J58" s="1"/>
  <c r="F57"/>
  <c r="I57" s="1"/>
  <c r="J57" s="1"/>
  <c r="F56"/>
  <c r="I56" s="1"/>
  <c r="J56" s="1"/>
  <c r="F55"/>
  <c r="I55" s="1"/>
  <c r="J55" s="1"/>
  <c r="F49"/>
  <c r="I49" s="1"/>
  <c r="J49" s="1"/>
  <c r="F48"/>
  <c r="I48" s="1"/>
  <c r="J48" s="1"/>
  <c r="F47"/>
  <c r="I47" s="1"/>
  <c r="J47" s="1"/>
  <c r="F33"/>
  <c r="I33" s="1"/>
  <c r="J33" s="1"/>
  <c r="F32"/>
  <c r="I32" s="1"/>
  <c r="J32" s="1"/>
  <c r="F30"/>
  <c r="I30" s="1"/>
  <c r="J30" s="1"/>
  <c r="F15"/>
  <c r="I15" s="1"/>
  <c r="J15" s="1"/>
  <c r="F14"/>
  <c r="I14" s="1"/>
  <c r="J14" s="1"/>
  <c r="F11"/>
  <c r="I11" s="1"/>
  <c r="J11" s="1"/>
  <c r="F9"/>
  <c r="I9" s="1"/>
  <c r="J9" s="1"/>
</calcChain>
</file>

<file path=xl/sharedStrings.xml><?xml version="1.0" encoding="utf-8"?>
<sst xmlns="http://schemas.openxmlformats.org/spreadsheetml/2006/main" count="214" uniqueCount="110">
  <si>
    <t>№</t>
  </si>
  <si>
    <t>Адрес</t>
  </si>
  <si>
    <t>№ дома</t>
  </si>
  <si>
    <t>Кол-во квартир</t>
  </si>
  <si>
    <t>Тариф на            с/ж  (действующий)</t>
  </si>
  <si>
    <t>Примечание (старый тариф + надбавка)</t>
  </si>
  <si>
    <t>Примечание</t>
  </si>
  <si>
    <t>1 Мая</t>
  </si>
  <si>
    <t>79 «а»</t>
  </si>
  <si>
    <t>Текстильщиков</t>
  </si>
  <si>
    <t>19,97- (сторно 3,11 МОП ежемесячно)</t>
  </si>
  <si>
    <t>С 01.06.2017</t>
  </si>
  <si>
    <t>Ленина</t>
  </si>
  <si>
    <t>1 «а»</t>
  </si>
  <si>
    <t>1 «б»</t>
  </si>
  <si>
    <t>1 « в »</t>
  </si>
  <si>
    <t>1 « г »</t>
  </si>
  <si>
    <t>1 « д »</t>
  </si>
  <si>
    <t>2 « а »</t>
  </si>
  <si>
    <t>2 « б »</t>
  </si>
  <si>
    <t>2 « в »</t>
  </si>
  <si>
    <t>14,93 (13,76+1,17)</t>
  </si>
  <si>
    <t>2 « г »</t>
  </si>
  <si>
    <t>2 « е »</t>
  </si>
  <si>
    <t>Горбачева</t>
  </si>
  <si>
    <r>
      <t xml:space="preserve">17,84 </t>
    </r>
    <r>
      <rPr>
        <sz val="11"/>
        <color theme="1"/>
        <rFont val="Calibri"/>
        <family val="2"/>
        <charset val="204"/>
        <scheme val="minor"/>
      </rPr>
      <t>муниц.(вкл влажная уборка МОП 3,00 руб)</t>
    </r>
  </si>
  <si>
    <t>17,84 уборка МОП</t>
  </si>
  <si>
    <r>
      <t>17,84</t>
    </r>
    <r>
      <rPr>
        <sz val="11"/>
        <color theme="1"/>
        <rFont val="Calibri"/>
        <family val="2"/>
        <charset val="204"/>
        <scheme val="minor"/>
      </rPr>
      <t xml:space="preserve">(сторно ежемесячно 3,00 </t>
    </r>
    <r>
      <rPr>
        <sz val="9"/>
        <color theme="1"/>
        <rFont val="Calibri"/>
        <family val="2"/>
        <charset val="204"/>
        <scheme val="minor"/>
      </rPr>
      <t>моп</t>
    </r>
  </si>
  <si>
    <r>
      <t xml:space="preserve">17,84 (сторно ежемесячно </t>
    </r>
    <r>
      <rPr>
        <sz val="11"/>
        <color theme="1"/>
        <rFont val="Calibri"/>
        <family val="2"/>
        <charset val="204"/>
        <scheme val="minor"/>
      </rPr>
      <t>3,00 моп)</t>
    </r>
  </si>
  <si>
    <r>
      <t>17,84</t>
    </r>
    <r>
      <rPr>
        <sz val="11"/>
        <color theme="1"/>
        <rFont val="Calibri"/>
        <family val="2"/>
        <charset val="204"/>
        <scheme val="minor"/>
      </rPr>
      <t xml:space="preserve"> (сторно ежемесячно Моп 3,00)</t>
    </r>
  </si>
  <si>
    <t>27 « а »</t>
  </si>
  <si>
    <t>28 «а»</t>
  </si>
  <si>
    <t>17,84( уборка МОП 2,78)</t>
  </si>
  <si>
    <t>Тельмана</t>
  </si>
  <si>
    <t>18,16 (уборка 3,30 МОП)</t>
  </si>
  <si>
    <t>Ломоносова</t>
  </si>
  <si>
    <r>
      <t>17,84 (</t>
    </r>
    <r>
      <rPr>
        <sz val="11"/>
        <color theme="1"/>
        <rFont val="Calibri"/>
        <family val="2"/>
        <charset val="204"/>
        <scheme val="minor"/>
      </rPr>
      <t>уборка Моп 3,00)</t>
    </r>
  </si>
  <si>
    <r>
      <t>18,23 (</t>
    </r>
    <r>
      <rPr>
        <sz val="11"/>
        <color theme="1"/>
        <rFont val="Calibri"/>
        <family val="2"/>
        <charset val="204"/>
        <scheme val="minor"/>
      </rPr>
      <t>включена влажная уборка МОП (</t>
    </r>
    <r>
      <rPr>
        <u/>
        <sz val="11"/>
        <color theme="1"/>
        <rFont val="Calibri"/>
        <family val="2"/>
        <charset val="204"/>
        <scheme val="minor"/>
      </rPr>
      <t>3,30руб/м2</t>
    </r>
    <r>
      <rPr>
        <sz val="11"/>
        <color theme="1"/>
        <rFont val="Calibri"/>
        <family val="2"/>
        <charset val="204"/>
        <scheme val="minor"/>
      </rPr>
      <t>) ВДГО-(</t>
    </r>
    <r>
      <rPr>
        <u/>
        <sz val="11"/>
        <color theme="1"/>
        <rFont val="Calibri"/>
        <family val="2"/>
        <charset val="204"/>
        <scheme val="minor"/>
      </rPr>
      <t>0,32 руб/м2)</t>
    </r>
  </si>
  <si>
    <t>8 « а »</t>
  </si>
  <si>
    <r>
      <t>15,63</t>
    </r>
    <r>
      <rPr>
        <sz val="11"/>
        <color theme="1"/>
        <rFont val="Calibri"/>
        <family val="2"/>
        <charset val="204"/>
        <scheme val="minor"/>
      </rPr>
      <t xml:space="preserve">  (мун. тариф 18,41-2,78)</t>
    </r>
  </si>
  <si>
    <t xml:space="preserve">20,61(сторно 3,11 МОП ежемесячно) </t>
  </si>
  <si>
    <t>14,54 (+2,94 уборка Моп начисляется отдельной строкой)</t>
  </si>
  <si>
    <t>С. Патруши, ул. Центральная</t>
  </si>
  <si>
    <t>С. Патруши, ул. Российская</t>
  </si>
  <si>
    <t>С. Патруши, ул. Окружная</t>
  </si>
  <si>
    <t>Ставка инфляции</t>
  </si>
  <si>
    <t>18,21 (мун.тариф 17,84-2,78) включена в тариф влажная уборка МОП (3,15 руб/м2) с 01.01.2022 г.</t>
  </si>
  <si>
    <t>17,84 (уборка МОП)</t>
  </si>
  <si>
    <t>17,84 (уборка Моп)</t>
  </si>
  <si>
    <t>17,18 (включена влажная уборка МОП сторно ежемесячно 2,68 руб. с 01.11.2022 г.)</t>
  </si>
  <si>
    <t>17,84 (сторно 3,00 Моп ежемесячно)</t>
  </si>
  <si>
    <t>16,36 (13,76 + 2,60) уборка МОП</t>
  </si>
  <si>
    <t>17,93 (13,76 + 1,17)3,00 руб. уборка МОП)</t>
  </si>
  <si>
    <t>15,06   (мун. тариф 17,84 – 2,78)</t>
  </si>
  <si>
    <t>15,63   (мун.тариф 18,41-2,78)</t>
  </si>
  <si>
    <t>Действующий тариф на "содержание жилья"</t>
  </si>
  <si>
    <t xml:space="preserve">ул. Космонавтов </t>
  </si>
  <si>
    <t>ул. Новая</t>
  </si>
  <si>
    <t>ул.Горбачева</t>
  </si>
  <si>
    <t>ул.1 Мая</t>
  </si>
  <si>
    <t>ул.Текстильщиков</t>
  </si>
  <si>
    <t>ул. Ленина</t>
  </si>
  <si>
    <t>ул. Курчатова</t>
  </si>
  <si>
    <t>ул. Декабристов</t>
  </si>
  <si>
    <t>ул. Октябрьская</t>
  </si>
  <si>
    <t>ул. Ломоносова</t>
  </si>
  <si>
    <t>п. Светлый</t>
  </si>
  <si>
    <t>п. Светлый, ул. Ленина</t>
  </si>
  <si>
    <t>6-2</t>
  </si>
  <si>
    <t xml:space="preserve">                                        по МКД, находящихся под управлением ООО "УЖКХ Лидер"</t>
  </si>
  <si>
    <t>Тариф на "содержание жилья" с 01.12.2025г.</t>
  </si>
  <si>
    <t>ул. Садовая</t>
  </si>
  <si>
    <t xml:space="preserve">С. Патруши, ул.1-я Окружная </t>
  </si>
  <si>
    <t xml:space="preserve">ул. 1 Мая </t>
  </si>
  <si>
    <t>Тариф на "содержание жилья" с 01.01.2026 г.</t>
  </si>
  <si>
    <t xml:space="preserve">ул. Ленина </t>
  </si>
  <si>
    <t>2 а</t>
  </si>
  <si>
    <t>2 б</t>
  </si>
  <si>
    <t>2 г</t>
  </si>
  <si>
    <t>ул. Горбачева</t>
  </si>
  <si>
    <t>ул. Тельмана</t>
  </si>
  <si>
    <t xml:space="preserve">ул. Ломоносова </t>
  </si>
  <si>
    <t>Тариф на "содержание жилья" с 01.01.2026г.</t>
  </si>
  <si>
    <t>с 01.06.2022</t>
  </si>
  <si>
    <t>с 01.03.2024</t>
  </si>
  <si>
    <t>с 01.12.2025</t>
  </si>
  <si>
    <t>с 01.12.2020</t>
  </si>
  <si>
    <t>с 01.10.2020</t>
  </si>
  <si>
    <t>с 15.07.2020</t>
  </si>
  <si>
    <t>с 01.01.2021</t>
  </si>
  <si>
    <t>с 01.12.2022</t>
  </si>
  <si>
    <t>с 01.02.2020</t>
  </si>
  <si>
    <t>с 01.01.2019</t>
  </si>
  <si>
    <t>с 01.11.2020</t>
  </si>
  <si>
    <t>с 01.11.2022</t>
  </si>
  <si>
    <t>с 01.01.2026</t>
  </si>
  <si>
    <t>с 01.06.2018</t>
  </si>
  <si>
    <t>с 16.09.2019</t>
  </si>
  <si>
    <t>с 01.08.2016</t>
  </si>
  <si>
    <t>с 01.05.2022</t>
  </si>
  <si>
    <t>с 01.08.2023</t>
  </si>
  <si>
    <t>с 01.07.2024</t>
  </si>
  <si>
    <t>с 01.07.2025</t>
  </si>
  <si>
    <t>с 01.08.2025</t>
  </si>
  <si>
    <t>ул. Центральная</t>
  </si>
  <si>
    <t>с 01.02.2026</t>
  </si>
  <si>
    <t>с 01.01.2026  тариф муниципальный</t>
  </si>
  <si>
    <t>Примечание Дата</t>
  </si>
  <si>
    <t>с 01.03.2026</t>
  </si>
  <si>
    <t xml:space="preserve">                                                 Размер тарифа на "содержание жилья" с 01.12.2025 г. - 01.03.2026 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</si>
</sst>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9" fontId="6" fillId="0" borderId="5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5" xfId="0" applyNumberFormat="1" applyBorder="1"/>
    <xf numFmtId="0" fontId="5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center" vertical="center" wrapText="1"/>
    </xf>
    <xf numFmtId="2" fontId="0" fillId="3" borderId="5" xfId="0" applyNumberFormat="1" applyFill="1" applyBorder="1"/>
    <xf numFmtId="0" fontId="0" fillId="3" borderId="0" xfId="0" applyFill="1"/>
    <xf numFmtId="0" fontId="10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6"/>
  <sheetViews>
    <sheetView tabSelected="1" topLeftCell="F55" workbookViewId="0">
      <selection activeCell="N3" sqref="N3"/>
    </sheetView>
  </sheetViews>
  <sheetFormatPr defaultRowHeight="15"/>
  <cols>
    <col min="1" max="1" width="5.140625" customWidth="1"/>
    <col min="2" max="2" width="19.7109375" customWidth="1"/>
    <col min="4" max="4" width="10.85546875" customWidth="1"/>
    <col min="5" max="5" width="18.7109375" customWidth="1"/>
    <col min="6" max="6" width="14.42578125" customWidth="1"/>
    <col min="7" max="7" width="12.5703125" customWidth="1"/>
    <col min="8" max="8" width="9" customWidth="1"/>
    <col min="9" max="9" width="18.42578125" style="18" customWidth="1"/>
    <col min="10" max="10" width="16" style="39" customWidth="1"/>
  </cols>
  <sheetData>
    <row r="1" spans="1:10" ht="21">
      <c r="A1" s="1"/>
      <c r="B1" s="8" t="s">
        <v>109</v>
      </c>
      <c r="C1" s="15"/>
      <c r="D1" s="15"/>
      <c r="E1" s="15"/>
      <c r="F1" s="15"/>
      <c r="G1" s="15"/>
      <c r="H1" s="8"/>
    </row>
    <row r="2" spans="1:10" ht="21">
      <c r="A2" s="1"/>
      <c r="B2" s="8" t="s">
        <v>69</v>
      </c>
      <c r="C2" s="16"/>
      <c r="D2" s="16"/>
      <c r="E2" s="16"/>
      <c r="F2" s="16"/>
      <c r="G2" s="16"/>
    </row>
    <row r="3" spans="1:10" ht="60">
      <c r="A3" s="34"/>
      <c r="B3" s="34" t="s">
        <v>1</v>
      </c>
      <c r="C3" s="34" t="s">
        <v>2</v>
      </c>
      <c r="D3" s="35" t="s">
        <v>3</v>
      </c>
      <c r="E3" s="35" t="s">
        <v>4</v>
      </c>
      <c r="F3" s="35" t="s">
        <v>55</v>
      </c>
      <c r="G3" s="35" t="s">
        <v>107</v>
      </c>
      <c r="H3" s="35" t="s">
        <v>45</v>
      </c>
      <c r="I3" s="41" t="s">
        <v>70</v>
      </c>
      <c r="J3" s="36" t="s">
        <v>70</v>
      </c>
    </row>
    <row r="4" spans="1:10" ht="22.5" customHeight="1">
      <c r="A4" s="12">
        <v>1</v>
      </c>
      <c r="B4" s="12" t="s">
        <v>59</v>
      </c>
      <c r="C4" s="12" t="s">
        <v>8</v>
      </c>
      <c r="D4" s="12">
        <v>33</v>
      </c>
      <c r="E4" s="12">
        <v>17.84</v>
      </c>
      <c r="F4" s="20">
        <v>17.84</v>
      </c>
      <c r="G4" s="43" t="s">
        <v>83</v>
      </c>
      <c r="H4" s="17">
        <v>0.08</v>
      </c>
      <c r="I4" s="19">
        <f>F4*8%</f>
        <v>1.4272</v>
      </c>
      <c r="J4" s="40">
        <f>I4+F4</f>
        <v>19.267199999999999</v>
      </c>
    </row>
    <row r="5" spans="1:10" ht="37.5" customHeight="1">
      <c r="A5" s="12">
        <v>2</v>
      </c>
      <c r="B5" s="12" t="s">
        <v>60</v>
      </c>
      <c r="C5" s="12">
        <v>3</v>
      </c>
      <c r="D5" s="12">
        <v>71</v>
      </c>
      <c r="E5" s="12" t="s">
        <v>10</v>
      </c>
      <c r="F5" s="12">
        <v>19.97</v>
      </c>
      <c r="G5" s="43" t="s">
        <v>84</v>
      </c>
      <c r="H5" s="17"/>
      <c r="I5" s="19"/>
      <c r="J5" s="40">
        <f t="shared" ref="J5:J60" si="0">I5+F5</f>
        <v>19.97</v>
      </c>
    </row>
    <row r="6" spans="1:10" s="24" customFormat="1" ht="22.5" customHeight="1">
      <c r="A6" s="21">
        <v>3</v>
      </c>
      <c r="B6" s="21" t="s">
        <v>60</v>
      </c>
      <c r="C6" s="21">
        <v>5</v>
      </c>
      <c r="D6" s="21">
        <v>60</v>
      </c>
      <c r="E6" s="21">
        <v>15.5</v>
      </c>
      <c r="F6" s="21">
        <v>15.5</v>
      </c>
      <c r="G6" s="44" t="s">
        <v>85</v>
      </c>
      <c r="H6" s="22"/>
      <c r="I6" s="23"/>
      <c r="J6" s="40">
        <v>18.7</v>
      </c>
    </row>
    <row r="7" spans="1:10" s="24" customFormat="1" ht="22.5" customHeight="1">
      <c r="A7" s="21">
        <v>4</v>
      </c>
      <c r="B7" s="21" t="s">
        <v>61</v>
      </c>
      <c r="C7" s="21" t="s">
        <v>13</v>
      </c>
      <c r="D7" s="21">
        <v>16</v>
      </c>
      <c r="E7" s="21">
        <v>13.76</v>
      </c>
      <c r="F7" s="21">
        <v>13.76</v>
      </c>
      <c r="G7" s="21"/>
      <c r="H7" s="22">
        <v>0.08</v>
      </c>
      <c r="I7" s="23">
        <f t="shared" ref="I7:I39" si="1">F7*8%</f>
        <v>1.1008</v>
      </c>
      <c r="J7" s="40">
        <f t="shared" si="0"/>
        <v>14.860799999999999</v>
      </c>
    </row>
    <row r="8" spans="1:10" s="24" customFormat="1" ht="42.75" customHeight="1">
      <c r="A8" s="21">
        <v>5</v>
      </c>
      <c r="B8" s="21" t="s">
        <v>61</v>
      </c>
      <c r="C8" s="21" t="s">
        <v>14</v>
      </c>
      <c r="D8" s="21">
        <v>16</v>
      </c>
      <c r="E8" s="21" t="s">
        <v>46</v>
      </c>
      <c r="F8" s="21">
        <v>18.21</v>
      </c>
      <c r="G8" s="44" t="s">
        <v>86</v>
      </c>
      <c r="H8" s="22">
        <v>0.08</v>
      </c>
      <c r="I8" s="23">
        <f t="shared" si="1"/>
        <v>1.4568000000000001</v>
      </c>
      <c r="J8" s="40">
        <f t="shared" si="0"/>
        <v>19.666800000000002</v>
      </c>
    </row>
    <row r="9" spans="1:10" s="24" customFormat="1" ht="22.5" customHeight="1">
      <c r="A9" s="21">
        <v>6</v>
      </c>
      <c r="B9" s="21" t="s">
        <v>61</v>
      </c>
      <c r="C9" s="21" t="s">
        <v>15</v>
      </c>
      <c r="D9" s="21">
        <v>16</v>
      </c>
      <c r="E9" s="25">
        <v>14.93</v>
      </c>
      <c r="F9" s="21">
        <f>E9</f>
        <v>14.93</v>
      </c>
      <c r="G9" s="44" t="s">
        <v>87</v>
      </c>
      <c r="H9" s="22">
        <v>0.08</v>
      </c>
      <c r="I9" s="23">
        <f t="shared" si="1"/>
        <v>1.1943999999999999</v>
      </c>
      <c r="J9" s="40">
        <f t="shared" si="0"/>
        <v>16.124400000000001</v>
      </c>
    </row>
    <row r="10" spans="1:10" s="24" customFormat="1" ht="22.5" customHeight="1">
      <c r="A10" s="21">
        <v>7</v>
      </c>
      <c r="B10" s="21" t="s">
        <v>61</v>
      </c>
      <c r="C10" s="21" t="s">
        <v>16</v>
      </c>
      <c r="D10" s="21">
        <v>16</v>
      </c>
      <c r="E10" s="25">
        <v>16.61</v>
      </c>
      <c r="F10" s="21">
        <v>16.61</v>
      </c>
      <c r="G10" s="44" t="s">
        <v>88</v>
      </c>
      <c r="H10" s="22">
        <v>0.08</v>
      </c>
      <c r="I10" s="23">
        <f t="shared" si="1"/>
        <v>1.3288</v>
      </c>
      <c r="J10" s="40">
        <f t="shared" si="0"/>
        <v>17.938800000000001</v>
      </c>
    </row>
    <row r="11" spans="1:10" s="24" customFormat="1" ht="22.5" customHeight="1">
      <c r="A11" s="21">
        <v>8</v>
      </c>
      <c r="B11" s="21" t="s">
        <v>61</v>
      </c>
      <c r="C11" s="21" t="s">
        <v>17</v>
      </c>
      <c r="D11" s="21">
        <v>16</v>
      </c>
      <c r="E11" s="21">
        <v>13.76</v>
      </c>
      <c r="F11" s="21">
        <f>E11</f>
        <v>13.76</v>
      </c>
      <c r="G11" s="21"/>
      <c r="H11" s="22">
        <v>0.08</v>
      </c>
      <c r="I11" s="23">
        <f t="shared" si="1"/>
        <v>1.1008</v>
      </c>
      <c r="J11" s="40">
        <f t="shared" si="0"/>
        <v>14.860799999999999</v>
      </c>
    </row>
    <row r="12" spans="1:10" s="24" customFormat="1" ht="22.5" customHeight="1">
      <c r="A12" s="21">
        <v>9</v>
      </c>
      <c r="B12" s="21" t="s">
        <v>61</v>
      </c>
      <c r="C12" s="21" t="s">
        <v>20</v>
      </c>
      <c r="D12" s="21">
        <v>36</v>
      </c>
      <c r="E12" s="21" t="s">
        <v>21</v>
      </c>
      <c r="F12" s="21">
        <v>14.93</v>
      </c>
      <c r="G12" s="44" t="s">
        <v>89</v>
      </c>
      <c r="H12" s="22">
        <v>0.08</v>
      </c>
      <c r="I12" s="23">
        <f t="shared" si="1"/>
        <v>1.1943999999999999</v>
      </c>
      <c r="J12" s="40">
        <f t="shared" si="0"/>
        <v>16.124400000000001</v>
      </c>
    </row>
    <row r="13" spans="1:10" s="24" customFormat="1" ht="22.5" customHeight="1">
      <c r="A13" s="21">
        <v>10</v>
      </c>
      <c r="B13" s="21" t="s">
        <v>61</v>
      </c>
      <c r="C13" s="21" t="s">
        <v>23</v>
      </c>
      <c r="D13" s="21">
        <v>125</v>
      </c>
      <c r="E13" s="21" t="s">
        <v>47</v>
      </c>
      <c r="F13" s="21">
        <v>17.84</v>
      </c>
      <c r="G13" s="44" t="s">
        <v>90</v>
      </c>
      <c r="H13" s="22">
        <v>0.08</v>
      </c>
      <c r="I13" s="23">
        <f t="shared" si="1"/>
        <v>1.4272</v>
      </c>
      <c r="J13" s="40">
        <f t="shared" si="0"/>
        <v>19.267199999999999</v>
      </c>
    </row>
    <row r="14" spans="1:10" s="24" customFormat="1" ht="22.5" customHeight="1">
      <c r="A14" s="21">
        <v>11</v>
      </c>
      <c r="B14" s="21" t="s">
        <v>58</v>
      </c>
      <c r="C14" s="21">
        <v>3</v>
      </c>
      <c r="D14" s="21">
        <v>24</v>
      </c>
      <c r="E14" s="21">
        <v>15.5</v>
      </c>
      <c r="F14" s="21">
        <f>E14</f>
        <v>15.5</v>
      </c>
      <c r="G14" s="44" t="s">
        <v>91</v>
      </c>
      <c r="H14" s="22">
        <v>0.08</v>
      </c>
      <c r="I14" s="23">
        <f t="shared" si="1"/>
        <v>1.24</v>
      </c>
      <c r="J14" s="40">
        <f t="shared" si="0"/>
        <v>16.739999999999998</v>
      </c>
    </row>
    <row r="15" spans="1:10" s="24" customFormat="1" ht="22.5" customHeight="1">
      <c r="A15" s="21">
        <v>12</v>
      </c>
      <c r="B15" s="21" t="s">
        <v>58</v>
      </c>
      <c r="C15" s="21">
        <v>11</v>
      </c>
      <c r="D15" s="21">
        <v>22</v>
      </c>
      <c r="E15" s="21">
        <v>13.76</v>
      </c>
      <c r="F15" s="21">
        <f>E15</f>
        <v>13.76</v>
      </c>
      <c r="G15" s="21"/>
      <c r="H15" s="22">
        <v>0.08</v>
      </c>
      <c r="I15" s="23">
        <f t="shared" si="1"/>
        <v>1.1008</v>
      </c>
      <c r="J15" s="40">
        <f t="shared" si="0"/>
        <v>14.860799999999999</v>
      </c>
    </row>
    <row r="16" spans="1:10" s="24" customFormat="1" ht="22.5" customHeight="1">
      <c r="A16" s="21">
        <v>13</v>
      </c>
      <c r="B16" s="21" t="s">
        <v>58</v>
      </c>
      <c r="C16" s="21">
        <v>13</v>
      </c>
      <c r="D16" s="21">
        <v>22</v>
      </c>
      <c r="E16" s="21" t="s">
        <v>48</v>
      </c>
      <c r="F16" s="21">
        <v>17.84</v>
      </c>
      <c r="G16" s="44" t="s">
        <v>83</v>
      </c>
      <c r="H16" s="22">
        <v>0.08</v>
      </c>
      <c r="I16" s="23">
        <f t="shared" si="1"/>
        <v>1.4272</v>
      </c>
      <c r="J16" s="40">
        <f t="shared" si="0"/>
        <v>19.267199999999999</v>
      </c>
    </row>
    <row r="17" spans="1:10" s="24" customFormat="1" ht="63" customHeight="1">
      <c r="A17" s="21">
        <v>14</v>
      </c>
      <c r="B17" s="21" t="s">
        <v>62</v>
      </c>
      <c r="C17" s="21">
        <v>2</v>
      </c>
      <c r="D17" s="21">
        <v>16</v>
      </c>
      <c r="E17" s="21" t="s">
        <v>49</v>
      </c>
      <c r="F17" s="21">
        <v>17.18</v>
      </c>
      <c r="G17" s="44" t="s">
        <v>92</v>
      </c>
      <c r="H17" s="22">
        <v>0.08</v>
      </c>
      <c r="I17" s="23">
        <f t="shared" si="1"/>
        <v>1.3744000000000001</v>
      </c>
      <c r="J17" s="40">
        <f t="shared" si="0"/>
        <v>18.554400000000001</v>
      </c>
    </row>
    <row r="18" spans="1:10" ht="30">
      <c r="A18" s="12">
        <v>15</v>
      </c>
      <c r="B18" s="12" t="s">
        <v>62</v>
      </c>
      <c r="C18" s="12">
        <v>6</v>
      </c>
      <c r="D18" s="12">
        <v>16</v>
      </c>
      <c r="E18" s="12" t="s">
        <v>50</v>
      </c>
      <c r="F18" s="12">
        <v>17.84</v>
      </c>
      <c r="G18" s="43" t="s">
        <v>90</v>
      </c>
      <c r="H18" s="17">
        <v>0.08</v>
      </c>
      <c r="I18" s="19">
        <f t="shared" si="1"/>
        <v>1.4272</v>
      </c>
      <c r="J18" s="40">
        <f t="shared" si="0"/>
        <v>19.267199999999999</v>
      </c>
    </row>
    <row r="19" spans="1:10" ht="30">
      <c r="A19" s="12">
        <v>16</v>
      </c>
      <c r="B19" s="12" t="s">
        <v>62</v>
      </c>
      <c r="C19" s="12">
        <v>10</v>
      </c>
      <c r="D19" s="12">
        <v>22</v>
      </c>
      <c r="E19" s="12" t="s">
        <v>51</v>
      </c>
      <c r="F19" s="12">
        <v>16.36</v>
      </c>
      <c r="G19" s="43" t="s">
        <v>87</v>
      </c>
      <c r="H19" s="17">
        <v>0.08</v>
      </c>
      <c r="I19" s="19">
        <f t="shared" si="1"/>
        <v>1.3088</v>
      </c>
      <c r="J19" s="40">
        <f t="shared" si="0"/>
        <v>17.668800000000001</v>
      </c>
    </row>
    <row r="20" spans="1:10" ht="34.5" customHeight="1">
      <c r="A20" s="12">
        <v>17</v>
      </c>
      <c r="B20" s="12" t="s">
        <v>62</v>
      </c>
      <c r="C20" s="12">
        <v>12</v>
      </c>
      <c r="D20" s="12">
        <v>22</v>
      </c>
      <c r="E20" s="12" t="s">
        <v>52</v>
      </c>
      <c r="F20" s="12">
        <v>17.93</v>
      </c>
      <c r="G20" s="43" t="s">
        <v>87</v>
      </c>
      <c r="H20" s="17">
        <v>0.08</v>
      </c>
      <c r="I20" s="19">
        <f t="shared" si="1"/>
        <v>1.4343999999999999</v>
      </c>
      <c r="J20" s="40">
        <f t="shared" si="0"/>
        <v>19.3644</v>
      </c>
    </row>
    <row r="21" spans="1:10" ht="22.5" customHeight="1">
      <c r="A21" s="47">
        <v>18</v>
      </c>
      <c r="B21" s="47" t="s">
        <v>62</v>
      </c>
      <c r="C21" s="47">
        <v>20</v>
      </c>
      <c r="D21" s="47">
        <v>16</v>
      </c>
      <c r="E21" s="48" t="s">
        <v>25</v>
      </c>
      <c r="F21" s="47">
        <v>17.84</v>
      </c>
      <c r="G21" s="43" t="s">
        <v>93</v>
      </c>
      <c r="H21" s="17">
        <v>0.08</v>
      </c>
      <c r="I21" s="19">
        <f t="shared" si="1"/>
        <v>1.4272</v>
      </c>
      <c r="J21" s="40">
        <f t="shared" si="0"/>
        <v>19.267199999999999</v>
      </c>
    </row>
    <row r="22" spans="1:10" ht="22.5" customHeight="1">
      <c r="A22" s="47"/>
      <c r="B22" s="47"/>
      <c r="C22" s="47"/>
      <c r="D22" s="47"/>
      <c r="E22" s="48"/>
      <c r="F22" s="47"/>
      <c r="G22" s="42"/>
      <c r="H22" s="17"/>
      <c r="I22" s="19"/>
      <c r="J22" s="38"/>
    </row>
    <row r="23" spans="1:10" ht="22.5" customHeight="1">
      <c r="A23" s="12">
        <v>19</v>
      </c>
      <c r="B23" s="12" t="s">
        <v>62</v>
      </c>
      <c r="C23" s="12">
        <v>22</v>
      </c>
      <c r="D23" s="12">
        <v>16</v>
      </c>
      <c r="E23" s="12" t="s">
        <v>26</v>
      </c>
      <c r="F23" s="12">
        <v>17.84</v>
      </c>
      <c r="G23" s="42"/>
      <c r="H23" s="17">
        <v>0.08</v>
      </c>
      <c r="I23" s="19">
        <f t="shared" si="1"/>
        <v>1.4272</v>
      </c>
      <c r="J23" s="40">
        <f t="shared" si="0"/>
        <v>19.267199999999999</v>
      </c>
    </row>
    <row r="24" spans="1:10" ht="45" customHeight="1">
      <c r="A24" s="12">
        <v>20</v>
      </c>
      <c r="B24" s="12" t="s">
        <v>62</v>
      </c>
      <c r="C24" s="12">
        <v>24</v>
      </c>
      <c r="D24" s="12">
        <v>22</v>
      </c>
      <c r="E24" s="13" t="s">
        <v>27</v>
      </c>
      <c r="F24" s="12">
        <v>17.84</v>
      </c>
      <c r="G24" s="43" t="s">
        <v>90</v>
      </c>
      <c r="H24" s="17">
        <v>0.08</v>
      </c>
      <c r="I24" s="19">
        <f t="shared" si="1"/>
        <v>1.4272</v>
      </c>
      <c r="J24" s="40">
        <f t="shared" si="0"/>
        <v>19.267199999999999</v>
      </c>
    </row>
    <row r="25" spans="1:10" ht="22.5" customHeight="1">
      <c r="A25" s="47">
        <v>21</v>
      </c>
      <c r="B25" s="47" t="s">
        <v>62</v>
      </c>
      <c r="C25" s="47">
        <v>25</v>
      </c>
      <c r="D25" s="47">
        <v>12</v>
      </c>
      <c r="E25" s="48" t="s">
        <v>28</v>
      </c>
      <c r="F25" s="47">
        <v>17.84</v>
      </c>
      <c r="G25" s="43" t="s">
        <v>90</v>
      </c>
      <c r="H25" s="17">
        <v>0.08</v>
      </c>
      <c r="I25" s="19">
        <f t="shared" si="1"/>
        <v>1.4272</v>
      </c>
      <c r="J25" s="40">
        <f t="shared" si="0"/>
        <v>19.267199999999999</v>
      </c>
    </row>
    <row r="26" spans="1:10" ht="22.5" customHeight="1">
      <c r="A26" s="47"/>
      <c r="B26" s="47"/>
      <c r="C26" s="47"/>
      <c r="D26" s="47"/>
      <c r="E26" s="48"/>
      <c r="F26" s="47"/>
      <c r="G26" s="42"/>
      <c r="H26" s="17"/>
      <c r="I26" s="19"/>
      <c r="J26" s="38"/>
    </row>
    <row r="27" spans="1:10" ht="35.25" customHeight="1">
      <c r="A27" s="12">
        <v>22</v>
      </c>
      <c r="B27" s="12" t="s">
        <v>62</v>
      </c>
      <c r="C27" s="12">
        <v>26</v>
      </c>
      <c r="D27" s="12">
        <v>22</v>
      </c>
      <c r="E27" s="13">
        <v>17.93</v>
      </c>
      <c r="F27" s="12">
        <v>17.93</v>
      </c>
      <c r="G27" s="43" t="s">
        <v>90</v>
      </c>
      <c r="H27" s="17">
        <v>0.08</v>
      </c>
      <c r="I27" s="19">
        <f t="shared" si="1"/>
        <v>1.4343999999999999</v>
      </c>
      <c r="J27" s="40">
        <f t="shared" si="0"/>
        <v>19.3644</v>
      </c>
    </row>
    <row r="28" spans="1:10" ht="45.75" customHeight="1">
      <c r="A28" s="12">
        <v>23</v>
      </c>
      <c r="B28" s="12" t="s">
        <v>62</v>
      </c>
      <c r="C28" s="12">
        <v>27</v>
      </c>
      <c r="D28" s="12">
        <v>12</v>
      </c>
      <c r="E28" s="13" t="s">
        <v>29</v>
      </c>
      <c r="F28" s="12">
        <v>17.84</v>
      </c>
      <c r="G28" s="43" t="s">
        <v>90</v>
      </c>
      <c r="H28" s="17">
        <v>0.08</v>
      </c>
      <c r="I28" s="19">
        <f t="shared" si="1"/>
        <v>1.4272</v>
      </c>
      <c r="J28" s="40">
        <f t="shared" si="0"/>
        <v>19.267199999999999</v>
      </c>
    </row>
    <row r="29" spans="1:10" ht="34.5" customHeight="1">
      <c r="A29" s="12">
        <v>24</v>
      </c>
      <c r="B29" s="12" t="s">
        <v>62</v>
      </c>
      <c r="C29" s="12" t="s">
        <v>30</v>
      </c>
      <c r="D29" s="12">
        <v>8</v>
      </c>
      <c r="E29" s="13" t="s">
        <v>29</v>
      </c>
      <c r="F29" s="12">
        <v>17.84</v>
      </c>
      <c r="G29" s="43" t="s">
        <v>90</v>
      </c>
      <c r="H29" s="17">
        <v>0.08</v>
      </c>
      <c r="I29" s="19">
        <f t="shared" si="1"/>
        <v>1.4272</v>
      </c>
      <c r="J29" s="40">
        <f t="shared" si="0"/>
        <v>19.267199999999999</v>
      </c>
    </row>
    <row r="30" spans="1:10" ht="22.5" customHeight="1">
      <c r="A30" s="12">
        <v>25</v>
      </c>
      <c r="B30" s="12" t="s">
        <v>62</v>
      </c>
      <c r="C30" s="12">
        <v>28</v>
      </c>
      <c r="D30" s="12">
        <v>24</v>
      </c>
      <c r="E30" s="12">
        <v>17.84</v>
      </c>
      <c r="F30" s="12">
        <f>E30</f>
        <v>17.84</v>
      </c>
      <c r="G30" s="43" t="s">
        <v>90</v>
      </c>
      <c r="H30" s="17">
        <v>0.08</v>
      </c>
      <c r="I30" s="19">
        <f t="shared" si="1"/>
        <v>1.4272</v>
      </c>
      <c r="J30" s="40">
        <f t="shared" si="0"/>
        <v>19.267199999999999</v>
      </c>
    </row>
    <row r="31" spans="1:10" ht="22.5" customHeight="1">
      <c r="A31" s="12">
        <v>26</v>
      </c>
      <c r="B31" s="12" t="s">
        <v>62</v>
      </c>
      <c r="C31" s="12" t="s">
        <v>31</v>
      </c>
      <c r="D31" s="12">
        <v>22</v>
      </c>
      <c r="E31" s="12" t="s">
        <v>32</v>
      </c>
      <c r="F31" s="12">
        <v>17.84</v>
      </c>
      <c r="G31" s="43" t="s">
        <v>90</v>
      </c>
      <c r="H31" s="17">
        <v>0.08</v>
      </c>
      <c r="I31" s="19">
        <f t="shared" si="1"/>
        <v>1.4272</v>
      </c>
      <c r="J31" s="40">
        <f t="shared" si="0"/>
        <v>19.267199999999999</v>
      </c>
    </row>
    <row r="32" spans="1:10" ht="22.5" customHeight="1">
      <c r="A32" s="12">
        <v>27</v>
      </c>
      <c r="B32" s="12" t="s">
        <v>63</v>
      </c>
      <c r="C32" s="12">
        <v>24</v>
      </c>
      <c r="D32" s="12">
        <v>8</v>
      </c>
      <c r="E32" s="12">
        <v>13.76</v>
      </c>
      <c r="F32" s="12">
        <f>E32</f>
        <v>13.76</v>
      </c>
      <c r="G32" s="42"/>
      <c r="H32" s="17">
        <v>0.08</v>
      </c>
      <c r="I32" s="19">
        <f t="shared" si="1"/>
        <v>1.1008</v>
      </c>
      <c r="J32" s="40">
        <f t="shared" si="0"/>
        <v>14.860799999999999</v>
      </c>
    </row>
    <row r="33" spans="1:10" ht="22.5" customHeight="1">
      <c r="A33" s="12">
        <v>28</v>
      </c>
      <c r="B33" s="12" t="s">
        <v>63</v>
      </c>
      <c r="C33" s="12">
        <v>26</v>
      </c>
      <c r="D33" s="12">
        <v>16</v>
      </c>
      <c r="E33" s="12">
        <v>17.84</v>
      </c>
      <c r="F33" s="12">
        <f>E33</f>
        <v>17.84</v>
      </c>
      <c r="G33" s="43" t="s">
        <v>85</v>
      </c>
      <c r="H33" s="17">
        <v>0.08</v>
      </c>
      <c r="I33" s="19">
        <f t="shared" si="1"/>
        <v>1.4272</v>
      </c>
      <c r="J33" s="40">
        <f t="shared" si="0"/>
        <v>19.267199999999999</v>
      </c>
    </row>
    <row r="34" spans="1:10" ht="22.5" customHeight="1">
      <c r="A34" s="12">
        <v>29</v>
      </c>
      <c r="B34" s="12" t="s">
        <v>63</v>
      </c>
      <c r="C34" s="12">
        <v>27</v>
      </c>
      <c r="D34" s="12">
        <v>16</v>
      </c>
      <c r="E34" s="12">
        <v>12.9</v>
      </c>
      <c r="F34" s="12">
        <v>12.9</v>
      </c>
      <c r="G34" s="43" t="s">
        <v>93</v>
      </c>
      <c r="H34" s="17">
        <v>0.08</v>
      </c>
      <c r="I34" s="19">
        <f t="shared" si="1"/>
        <v>1.032</v>
      </c>
      <c r="J34" s="40">
        <f t="shared" si="0"/>
        <v>13.932</v>
      </c>
    </row>
    <row r="35" spans="1:10" ht="32.25" customHeight="1">
      <c r="A35" s="12"/>
      <c r="B35" s="12" t="s">
        <v>63</v>
      </c>
      <c r="C35" s="12">
        <v>27</v>
      </c>
      <c r="D35" s="12">
        <v>16</v>
      </c>
      <c r="E35" s="12" t="s">
        <v>53</v>
      </c>
      <c r="F35" s="12">
        <v>17.84</v>
      </c>
      <c r="G35" s="42"/>
      <c r="H35" s="17">
        <v>0.08</v>
      </c>
      <c r="I35" s="19">
        <f t="shared" si="1"/>
        <v>1.4272</v>
      </c>
      <c r="J35" s="40">
        <f>I35+F35</f>
        <v>19.267199999999999</v>
      </c>
    </row>
    <row r="36" spans="1:10" ht="22.5" customHeight="1">
      <c r="A36" s="12">
        <v>30</v>
      </c>
      <c r="B36" s="12" t="s">
        <v>63</v>
      </c>
      <c r="C36" s="12">
        <v>28</v>
      </c>
      <c r="D36" s="12">
        <v>8</v>
      </c>
      <c r="E36" s="12">
        <v>13.76</v>
      </c>
      <c r="F36" s="12">
        <v>13.76</v>
      </c>
      <c r="G36" s="42"/>
      <c r="H36" s="17">
        <v>0.08</v>
      </c>
      <c r="I36" s="19">
        <f t="shared" si="1"/>
        <v>1.1008</v>
      </c>
      <c r="J36" s="40">
        <f t="shared" si="0"/>
        <v>14.860799999999999</v>
      </c>
    </row>
    <row r="37" spans="1:10" ht="22.5" customHeight="1">
      <c r="A37" s="12">
        <v>31</v>
      </c>
      <c r="B37" s="12" t="s">
        <v>64</v>
      </c>
      <c r="C37" s="12">
        <v>155</v>
      </c>
      <c r="D37" s="12">
        <v>24</v>
      </c>
      <c r="E37" s="12" t="s">
        <v>34</v>
      </c>
      <c r="F37" s="12">
        <v>18.16</v>
      </c>
      <c r="G37" s="43" t="s">
        <v>90</v>
      </c>
      <c r="H37" s="17">
        <v>0.08</v>
      </c>
      <c r="I37" s="19">
        <f t="shared" si="1"/>
        <v>1.4528000000000001</v>
      </c>
      <c r="J37" s="40">
        <f t="shared" si="0"/>
        <v>19.6128</v>
      </c>
    </row>
    <row r="38" spans="1:10" ht="22.5" customHeight="1">
      <c r="A38" s="12">
        <v>32</v>
      </c>
      <c r="B38" s="12" t="s">
        <v>65</v>
      </c>
      <c r="C38" s="12">
        <v>3</v>
      </c>
      <c r="D38" s="12">
        <v>8</v>
      </c>
      <c r="E38" s="13" t="s">
        <v>36</v>
      </c>
      <c r="F38" s="12">
        <v>17.84</v>
      </c>
      <c r="G38" s="43" t="s">
        <v>90</v>
      </c>
      <c r="H38" s="17">
        <v>0.08</v>
      </c>
      <c r="I38" s="19">
        <f t="shared" si="1"/>
        <v>1.4272</v>
      </c>
      <c r="J38" s="40">
        <f>I38+F38</f>
        <v>19.267199999999999</v>
      </c>
    </row>
    <row r="39" spans="1:10" ht="71.25" customHeight="1">
      <c r="A39" s="47">
        <v>33</v>
      </c>
      <c r="B39" s="47" t="s">
        <v>65</v>
      </c>
      <c r="C39" s="47">
        <v>4</v>
      </c>
      <c r="D39" s="47">
        <v>18</v>
      </c>
      <c r="E39" s="13" t="s">
        <v>37</v>
      </c>
      <c r="F39" s="12">
        <v>18.23</v>
      </c>
      <c r="G39" s="43" t="s">
        <v>94</v>
      </c>
      <c r="H39" s="17">
        <v>0.08</v>
      </c>
      <c r="I39" s="19">
        <f t="shared" si="1"/>
        <v>1.4584000000000001</v>
      </c>
      <c r="J39" s="40">
        <f>I39+F39</f>
        <v>19.688400000000001</v>
      </c>
    </row>
    <row r="40" spans="1:10" ht="33.75" customHeight="1">
      <c r="A40" s="47"/>
      <c r="B40" s="47"/>
      <c r="C40" s="47"/>
      <c r="D40" s="47"/>
      <c r="E40" s="12"/>
      <c r="F40" s="12"/>
      <c r="G40" s="42"/>
      <c r="H40" s="17"/>
      <c r="I40" s="19"/>
      <c r="J40" s="38"/>
    </row>
    <row r="41" spans="1:10" ht="33.75" customHeight="1">
      <c r="A41" s="12">
        <v>34</v>
      </c>
      <c r="B41" s="12" t="s">
        <v>56</v>
      </c>
      <c r="C41" s="12">
        <v>11</v>
      </c>
      <c r="D41" s="12">
        <v>57</v>
      </c>
      <c r="E41" s="12">
        <v>21.25</v>
      </c>
      <c r="F41" s="12">
        <f>E41</f>
        <v>21.25</v>
      </c>
      <c r="G41" s="43" t="s">
        <v>90</v>
      </c>
      <c r="H41" s="12">
        <v>0</v>
      </c>
      <c r="I41" s="19"/>
      <c r="J41" s="40">
        <f>F41</f>
        <v>21.25</v>
      </c>
    </row>
    <row r="42" spans="1:10" ht="33.75" customHeight="1">
      <c r="A42" s="12">
        <v>35</v>
      </c>
      <c r="B42" s="12" t="s">
        <v>62</v>
      </c>
      <c r="C42" s="12">
        <v>14</v>
      </c>
      <c r="D42" s="12">
        <v>16</v>
      </c>
      <c r="E42" s="12">
        <v>19.8</v>
      </c>
      <c r="F42" s="12">
        <v>19.8</v>
      </c>
      <c r="G42" s="43" t="s">
        <v>102</v>
      </c>
      <c r="H42" s="12">
        <v>0</v>
      </c>
      <c r="I42" s="19"/>
      <c r="J42" s="40">
        <f t="shared" ref="J42:J46" si="2">F42</f>
        <v>19.8</v>
      </c>
    </row>
    <row r="43" spans="1:10" ht="33.75" customHeight="1">
      <c r="A43" s="12">
        <v>36</v>
      </c>
      <c r="B43" s="12" t="s">
        <v>62</v>
      </c>
      <c r="C43" s="12">
        <v>16</v>
      </c>
      <c r="D43" s="12">
        <v>22</v>
      </c>
      <c r="E43" s="12">
        <v>19.8</v>
      </c>
      <c r="F43" s="12">
        <v>19.8</v>
      </c>
      <c r="G43" s="43" t="s">
        <v>102</v>
      </c>
      <c r="H43" s="12">
        <v>0</v>
      </c>
      <c r="I43" s="19"/>
      <c r="J43" s="40">
        <f t="shared" si="2"/>
        <v>19.8</v>
      </c>
    </row>
    <row r="44" spans="1:10" ht="33.75" customHeight="1">
      <c r="A44" s="12">
        <v>37</v>
      </c>
      <c r="B44" s="12" t="s">
        <v>58</v>
      </c>
      <c r="C44" s="12">
        <v>15</v>
      </c>
      <c r="D44" s="12">
        <v>16</v>
      </c>
      <c r="E44" s="12">
        <v>19.8</v>
      </c>
      <c r="F44" s="12">
        <v>19.8</v>
      </c>
      <c r="G44" s="43" t="s">
        <v>103</v>
      </c>
      <c r="H44" s="12">
        <v>0</v>
      </c>
      <c r="I44" s="19"/>
      <c r="J44" s="40">
        <f t="shared" si="2"/>
        <v>19.8</v>
      </c>
    </row>
    <row r="45" spans="1:10" ht="33.75" customHeight="1">
      <c r="A45" s="12">
        <v>38</v>
      </c>
      <c r="B45" s="12" t="s">
        <v>58</v>
      </c>
      <c r="C45" s="12">
        <v>22</v>
      </c>
      <c r="D45" s="12">
        <v>22</v>
      </c>
      <c r="E45" s="12">
        <v>19.8</v>
      </c>
      <c r="F45" s="12">
        <v>19.8</v>
      </c>
      <c r="G45" s="43" t="s">
        <v>85</v>
      </c>
      <c r="H45" s="12">
        <v>0</v>
      </c>
      <c r="I45" s="19"/>
      <c r="J45" s="40">
        <f t="shared" si="2"/>
        <v>19.8</v>
      </c>
    </row>
    <row r="46" spans="1:10" ht="33.75" customHeight="1">
      <c r="A46" s="12">
        <v>39</v>
      </c>
      <c r="B46" s="12" t="s">
        <v>57</v>
      </c>
      <c r="C46" s="12">
        <v>7</v>
      </c>
      <c r="D46" s="12">
        <v>36</v>
      </c>
      <c r="E46" s="12">
        <v>21.22</v>
      </c>
      <c r="F46" s="12">
        <f>E46</f>
        <v>21.22</v>
      </c>
      <c r="G46" s="43" t="s">
        <v>85</v>
      </c>
      <c r="H46" s="12">
        <v>0</v>
      </c>
      <c r="I46" s="19"/>
      <c r="J46" s="40">
        <f t="shared" si="2"/>
        <v>21.22</v>
      </c>
    </row>
    <row r="47" spans="1:10" ht="37.5" customHeight="1">
      <c r="A47" s="12">
        <v>40</v>
      </c>
      <c r="B47" s="12" t="s">
        <v>67</v>
      </c>
      <c r="C47" s="12" t="s">
        <v>38</v>
      </c>
      <c r="D47" s="12">
        <v>60</v>
      </c>
      <c r="E47" s="12">
        <v>17.73</v>
      </c>
      <c r="F47" s="12">
        <f>E47</f>
        <v>17.73</v>
      </c>
      <c r="G47" s="43" t="s">
        <v>96</v>
      </c>
      <c r="H47" s="17">
        <v>0.08</v>
      </c>
      <c r="I47" s="19">
        <f t="shared" ref="I47:I60" si="3">F47*8%</f>
        <v>1.4184000000000001</v>
      </c>
      <c r="J47" s="40">
        <f t="shared" si="0"/>
        <v>19.148400000000002</v>
      </c>
    </row>
    <row r="48" spans="1:10" ht="22.5" customHeight="1">
      <c r="A48" s="12">
        <v>41</v>
      </c>
      <c r="B48" s="12" t="s">
        <v>66</v>
      </c>
      <c r="C48" s="12">
        <v>3</v>
      </c>
      <c r="D48" s="12">
        <v>18</v>
      </c>
      <c r="E48" s="12">
        <v>15.96</v>
      </c>
      <c r="F48" s="12">
        <f>E48</f>
        <v>15.96</v>
      </c>
      <c r="G48" s="43" t="s">
        <v>86</v>
      </c>
      <c r="H48" s="17">
        <v>0.08</v>
      </c>
      <c r="I48" s="19">
        <f t="shared" si="3"/>
        <v>1.2768000000000002</v>
      </c>
      <c r="J48" s="40">
        <f t="shared" si="0"/>
        <v>17.236800000000002</v>
      </c>
    </row>
    <row r="49" spans="1:10" ht="22.5" customHeight="1">
      <c r="A49" s="12">
        <v>42</v>
      </c>
      <c r="B49" s="12" t="s">
        <v>66</v>
      </c>
      <c r="C49" s="12">
        <v>4</v>
      </c>
      <c r="D49" s="12">
        <v>18</v>
      </c>
      <c r="E49" s="12">
        <v>15.5</v>
      </c>
      <c r="F49" s="12">
        <f>E49</f>
        <v>15.5</v>
      </c>
      <c r="G49" s="42"/>
      <c r="H49" s="17">
        <v>0.08</v>
      </c>
      <c r="I49" s="19">
        <f t="shared" si="3"/>
        <v>1.24</v>
      </c>
      <c r="J49" s="40">
        <f t="shared" si="0"/>
        <v>16.739999999999998</v>
      </c>
    </row>
    <row r="50" spans="1:10" ht="33.75" customHeight="1">
      <c r="A50" s="12">
        <v>43</v>
      </c>
      <c r="B50" s="12" t="s">
        <v>66</v>
      </c>
      <c r="C50" s="12">
        <v>5</v>
      </c>
      <c r="D50" s="12">
        <v>18</v>
      </c>
      <c r="E50" s="12" t="s">
        <v>54</v>
      </c>
      <c r="F50" s="12">
        <v>15.63</v>
      </c>
      <c r="G50" s="43" t="s">
        <v>86</v>
      </c>
      <c r="H50" s="17">
        <v>0.08</v>
      </c>
      <c r="I50" s="19">
        <f t="shared" si="3"/>
        <v>1.2504000000000002</v>
      </c>
      <c r="J50" s="40">
        <f t="shared" si="0"/>
        <v>16.880400000000002</v>
      </c>
    </row>
    <row r="51" spans="1:10" ht="22.5" customHeight="1">
      <c r="A51" s="12">
        <v>44</v>
      </c>
      <c r="B51" s="12" t="s">
        <v>66</v>
      </c>
      <c r="C51" s="14" t="s">
        <v>68</v>
      </c>
      <c r="D51" s="12">
        <v>33</v>
      </c>
      <c r="E51" s="12">
        <v>15.5</v>
      </c>
      <c r="F51" s="12">
        <v>15.5</v>
      </c>
      <c r="G51" s="42"/>
      <c r="H51" s="17">
        <v>0.08</v>
      </c>
      <c r="I51" s="19">
        <f t="shared" si="3"/>
        <v>1.24</v>
      </c>
      <c r="J51" s="40">
        <f t="shared" si="0"/>
        <v>16.739999999999998</v>
      </c>
    </row>
    <row r="52" spans="1:10" ht="33" customHeight="1">
      <c r="A52" s="12">
        <v>45</v>
      </c>
      <c r="B52" s="12" t="s">
        <v>66</v>
      </c>
      <c r="C52" s="12">
        <v>31</v>
      </c>
      <c r="D52" s="12">
        <v>12</v>
      </c>
      <c r="E52" s="13" t="s">
        <v>39</v>
      </c>
      <c r="F52" s="12">
        <v>15.63</v>
      </c>
      <c r="G52" s="43" t="s">
        <v>86</v>
      </c>
      <c r="H52" s="17">
        <v>0.08</v>
      </c>
      <c r="I52" s="19">
        <f t="shared" si="3"/>
        <v>1.2504000000000002</v>
      </c>
      <c r="J52" s="40">
        <f t="shared" si="0"/>
        <v>16.880400000000002</v>
      </c>
    </row>
    <row r="53" spans="1:10" ht="41.25" customHeight="1">
      <c r="A53" s="12">
        <v>46</v>
      </c>
      <c r="B53" s="12" t="s">
        <v>66</v>
      </c>
      <c r="C53" s="12">
        <v>32</v>
      </c>
      <c r="D53" s="12">
        <v>18</v>
      </c>
      <c r="E53" s="12" t="s">
        <v>40</v>
      </c>
      <c r="F53" s="12">
        <v>20.61</v>
      </c>
      <c r="G53" s="43" t="s">
        <v>84</v>
      </c>
      <c r="H53" s="17">
        <v>0.08</v>
      </c>
      <c r="I53" s="19">
        <f t="shared" si="3"/>
        <v>1.6488</v>
      </c>
      <c r="J53" s="40">
        <f t="shared" si="0"/>
        <v>22.258800000000001</v>
      </c>
    </row>
    <row r="54" spans="1:10" ht="42" customHeight="1">
      <c r="A54" s="12">
        <v>47</v>
      </c>
      <c r="B54" s="26" t="s">
        <v>71</v>
      </c>
      <c r="C54" s="12">
        <v>19</v>
      </c>
      <c r="D54" s="12">
        <v>70</v>
      </c>
      <c r="E54" s="12" t="s">
        <v>41</v>
      </c>
      <c r="F54" s="12">
        <v>14.54</v>
      </c>
      <c r="G54" s="43" t="s">
        <v>97</v>
      </c>
      <c r="H54" s="17">
        <v>0.08</v>
      </c>
      <c r="I54" s="19">
        <f t="shared" si="3"/>
        <v>1.1632</v>
      </c>
      <c r="J54" s="40">
        <f t="shared" si="0"/>
        <v>15.703199999999999</v>
      </c>
    </row>
    <row r="55" spans="1:10" ht="39.75" customHeight="1">
      <c r="A55" s="12">
        <v>48</v>
      </c>
      <c r="B55" s="12" t="s">
        <v>42</v>
      </c>
      <c r="C55" s="12">
        <v>23</v>
      </c>
      <c r="D55" s="12">
        <v>24</v>
      </c>
      <c r="E55" s="12">
        <v>14.45</v>
      </c>
      <c r="F55" s="12">
        <f t="shared" ref="F55:F59" si="4">E55</f>
        <v>14.45</v>
      </c>
      <c r="G55" s="43" t="s">
        <v>98</v>
      </c>
      <c r="H55" s="17">
        <v>0.08</v>
      </c>
      <c r="I55" s="19">
        <f t="shared" si="3"/>
        <v>1.1559999999999999</v>
      </c>
      <c r="J55" s="40">
        <f t="shared" si="0"/>
        <v>15.606</v>
      </c>
    </row>
    <row r="56" spans="1:10" ht="35.25" customHeight="1">
      <c r="A56" s="12">
        <v>49</v>
      </c>
      <c r="B56" s="12" t="s">
        <v>42</v>
      </c>
      <c r="C56" s="12">
        <v>19</v>
      </c>
      <c r="D56" s="12">
        <v>24</v>
      </c>
      <c r="E56" s="12">
        <v>14.45</v>
      </c>
      <c r="F56" s="12">
        <f t="shared" si="4"/>
        <v>14.45</v>
      </c>
      <c r="G56" s="43" t="s">
        <v>98</v>
      </c>
      <c r="H56" s="17">
        <v>0.08</v>
      </c>
      <c r="I56" s="19">
        <f t="shared" si="3"/>
        <v>1.1559999999999999</v>
      </c>
      <c r="J56" s="40">
        <f t="shared" si="0"/>
        <v>15.606</v>
      </c>
    </row>
    <row r="57" spans="1:10" ht="36.75" customHeight="1">
      <c r="A57" s="12">
        <v>50</v>
      </c>
      <c r="B57" s="12" t="s">
        <v>42</v>
      </c>
      <c r="C57" s="12">
        <v>7</v>
      </c>
      <c r="D57" s="12">
        <v>12</v>
      </c>
      <c r="E57" s="12">
        <v>14.45</v>
      </c>
      <c r="F57" s="12">
        <f t="shared" si="4"/>
        <v>14.45</v>
      </c>
      <c r="G57" s="43" t="s">
        <v>98</v>
      </c>
      <c r="H57" s="17">
        <v>0.08</v>
      </c>
      <c r="I57" s="19">
        <f t="shared" si="3"/>
        <v>1.1559999999999999</v>
      </c>
      <c r="J57" s="40">
        <f t="shared" si="0"/>
        <v>15.606</v>
      </c>
    </row>
    <row r="58" spans="1:10" ht="33.75" customHeight="1">
      <c r="A58" s="12">
        <v>51</v>
      </c>
      <c r="B58" s="12" t="s">
        <v>43</v>
      </c>
      <c r="C58" s="12">
        <v>12</v>
      </c>
      <c r="D58" s="12">
        <v>18</v>
      </c>
      <c r="E58" s="12">
        <v>14.45</v>
      </c>
      <c r="F58" s="12">
        <f t="shared" si="4"/>
        <v>14.45</v>
      </c>
      <c r="G58" s="43" t="s">
        <v>98</v>
      </c>
      <c r="H58" s="17">
        <v>0.08</v>
      </c>
      <c r="I58" s="19">
        <f t="shared" si="3"/>
        <v>1.1559999999999999</v>
      </c>
      <c r="J58" s="40">
        <f t="shared" si="0"/>
        <v>15.606</v>
      </c>
    </row>
    <row r="59" spans="1:10" ht="36" customHeight="1">
      <c r="A59" s="12">
        <v>52</v>
      </c>
      <c r="B59" s="12" t="s">
        <v>42</v>
      </c>
      <c r="C59" s="12">
        <v>13</v>
      </c>
      <c r="D59" s="12">
        <v>12</v>
      </c>
      <c r="E59" s="12">
        <v>16.899999999999999</v>
      </c>
      <c r="F59" s="12">
        <f t="shared" si="4"/>
        <v>16.899999999999999</v>
      </c>
      <c r="G59" s="43" t="s">
        <v>99</v>
      </c>
      <c r="H59" s="17">
        <v>0.08</v>
      </c>
      <c r="I59" s="19">
        <f t="shared" si="3"/>
        <v>1.3519999999999999</v>
      </c>
      <c r="J59" s="40">
        <f t="shared" si="0"/>
        <v>18.251999999999999</v>
      </c>
    </row>
    <row r="60" spans="1:10" ht="30" customHeight="1">
      <c r="A60" s="12">
        <v>53</v>
      </c>
      <c r="B60" s="12" t="s">
        <v>42</v>
      </c>
      <c r="C60" s="12">
        <v>2</v>
      </c>
      <c r="D60" s="12">
        <v>24</v>
      </c>
      <c r="E60" s="12">
        <v>16.5</v>
      </c>
      <c r="F60" s="12">
        <v>16.5</v>
      </c>
      <c r="G60" s="43" t="s">
        <v>100</v>
      </c>
      <c r="H60" s="17">
        <v>0.08</v>
      </c>
      <c r="I60" s="19">
        <f t="shared" si="3"/>
        <v>1.32</v>
      </c>
      <c r="J60" s="40">
        <f t="shared" si="0"/>
        <v>17.82</v>
      </c>
    </row>
    <row r="61" spans="1:10" ht="69.75" customHeight="1">
      <c r="A61" s="33"/>
      <c r="B61" s="35" t="s">
        <v>1</v>
      </c>
      <c r="C61" s="34" t="s">
        <v>2</v>
      </c>
      <c r="D61" s="35" t="s">
        <v>3</v>
      </c>
      <c r="E61" s="35" t="s">
        <v>4</v>
      </c>
      <c r="F61" s="35" t="s">
        <v>55</v>
      </c>
      <c r="G61" s="35" t="s">
        <v>107</v>
      </c>
      <c r="H61" s="35" t="s">
        <v>45</v>
      </c>
      <c r="I61" s="36" t="s">
        <v>82</v>
      </c>
      <c r="J61" s="36" t="s">
        <v>74</v>
      </c>
    </row>
    <row r="62" spans="1:10" ht="30">
      <c r="A62" s="32">
        <v>54</v>
      </c>
      <c r="B62" s="28" t="s">
        <v>72</v>
      </c>
      <c r="C62" s="29">
        <v>39</v>
      </c>
      <c r="D62" s="29">
        <v>138</v>
      </c>
      <c r="E62" s="30">
        <v>18</v>
      </c>
      <c r="F62" s="30">
        <v>18</v>
      </c>
      <c r="G62" s="30" t="s">
        <v>101</v>
      </c>
      <c r="H62" s="27"/>
      <c r="I62" s="31" t="s">
        <v>106</v>
      </c>
      <c r="J62" s="40">
        <v>29.77</v>
      </c>
    </row>
    <row r="63" spans="1:10">
      <c r="A63" s="32">
        <v>55</v>
      </c>
      <c r="B63" s="29" t="s">
        <v>73</v>
      </c>
      <c r="C63" s="29">
        <v>79</v>
      </c>
      <c r="D63" s="29">
        <v>33</v>
      </c>
      <c r="E63" s="29">
        <v>13.76</v>
      </c>
      <c r="F63" s="29">
        <v>13.76</v>
      </c>
      <c r="G63" s="29" t="s">
        <v>95</v>
      </c>
      <c r="H63" s="29"/>
      <c r="I63" s="30"/>
      <c r="J63" s="40">
        <v>21.22</v>
      </c>
    </row>
    <row r="64" spans="1:10">
      <c r="A64" s="32">
        <v>56</v>
      </c>
      <c r="B64" s="29" t="s">
        <v>73</v>
      </c>
      <c r="C64" s="29">
        <v>81</v>
      </c>
      <c r="D64" s="29">
        <v>22</v>
      </c>
      <c r="E64" s="29">
        <v>13.76</v>
      </c>
      <c r="F64" s="29">
        <v>13.76</v>
      </c>
      <c r="G64" s="29" t="s">
        <v>95</v>
      </c>
      <c r="H64" s="29"/>
      <c r="I64" s="30"/>
      <c r="J64" s="40">
        <v>19.8</v>
      </c>
    </row>
    <row r="65" spans="1:10">
      <c r="A65" s="32">
        <v>57</v>
      </c>
      <c r="B65" s="29" t="s">
        <v>75</v>
      </c>
      <c r="C65" s="29">
        <v>2</v>
      </c>
      <c r="D65" s="29">
        <v>36</v>
      </c>
      <c r="E65" s="29">
        <v>13.76</v>
      </c>
      <c r="F65" s="29">
        <v>13.76</v>
      </c>
      <c r="G65" s="29" t="s">
        <v>95</v>
      </c>
      <c r="H65" s="29"/>
      <c r="I65" s="30"/>
      <c r="J65" s="40">
        <v>19.8</v>
      </c>
    </row>
    <row r="66" spans="1:10">
      <c r="A66" s="32">
        <v>58</v>
      </c>
      <c r="B66" s="29" t="s">
        <v>75</v>
      </c>
      <c r="C66" s="29" t="s">
        <v>76</v>
      </c>
      <c r="D66" s="29">
        <v>22</v>
      </c>
      <c r="E66" s="29">
        <v>13.76</v>
      </c>
      <c r="F66" s="29">
        <v>13.76</v>
      </c>
      <c r="G66" s="29" t="s">
        <v>95</v>
      </c>
      <c r="H66" s="29"/>
      <c r="I66" s="30"/>
      <c r="J66" s="40">
        <v>19.8</v>
      </c>
    </row>
    <row r="67" spans="1:10">
      <c r="A67" s="32">
        <v>59</v>
      </c>
      <c r="B67" s="29" t="s">
        <v>75</v>
      </c>
      <c r="C67" s="29" t="s">
        <v>77</v>
      </c>
      <c r="D67" s="29">
        <v>22</v>
      </c>
      <c r="E67" s="29">
        <v>13.76</v>
      </c>
      <c r="F67" s="29">
        <v>13.76</v>
      </c>
      <c r="G67" s="29" t="s">
        <v>95</v>
      </c>
      <c r="H67" s="29"/>
      <c r="I67" s="30"/>
      <c r="J67" s="40">
        <v>21.22</v>
      </c>
    </row>
    <row r="68" spans="1:10">
      <c r="A68" s="32">
        <v>60</v>
      </c>
      <c r="B68" s="29" t="s">
        <v>75</v>
      </c>
      <c r="C68" s="29" t="s">
        <v>78</v>
      </c>
      <c r="D68" s="29">
        <v>38</v>
      </c>
      <c r="E68" s="29">
        <v>13.76</v>
      </c>
      <c r="F68" s="29">
        <v>13.76</v>
      </c>
      <c r="G68" s="29" t="s">
        <v>95</v>
      </c>
      <c r="H68" s="29"/>
      <c r="I68" s="30"/>
      <c r="J68" s="40">
        <v>21.22</v>
      </c>
    </row>
    <row r="69" spans="1:10">
      <c r="A69" s="32">
        <v>61</v>
      </c>
      <c r="B69" s="29" t="s">
        <v>79</v>
      </c>
      <c r="C69" s="29">
        <v>5</v>
      </c>
      <c r="D69" s="29">
        <v>22</v>
      </c>
      <c r="E69" s="29">
        <v>13.76</v>
      </c>
      <c r="F69" s="29">
        <v>13.76</v>
      </c>
      <c r="G69" s="29" t="s">
        <v>95</v>
      </c>
      <c r="H69" s="29"/>
      <c r="I69" s="30"/>
      <c r="J69" s="40">
        <v>21.22</v>
      </c>
    </row>
    <row r="70" spans="1:10">
      <c r="A70" s="32">
        <v>62</v>
      </c>
      <c r="B70" s="29" t="s">
        <v>79</v>
      </c>
      <c r="C70" s="29">
        <v>19</v>
      </c>
      <c r="D70" s="29">
        <v>33</v>
      </c>
      <c r="E70" s="29">
        <v>13.76</v>
      </c>
      <c r="F70" s="29">
        <v>13.76</v>
      </c>
      <c r="G70" s="29" t="s">
        <v>95</v>
      </c>
      <c r="H70" s="29"/>
      <c r="I70" s="30"/>
      <c r="J70" s="40">
        <v>21.22</v>
      </c>
    </row>
    <row r="71" spans="1:10">
      <c r="A71" s="32">
        <v>63</v>
      </c>
      <c r="B71" s="29" t="s">
        <v>80</v>
      </c>
      <c r="C71" s="29">
        <v>4</v>
      </c>
      <c r="D71" s="29">
        <v>14</v>
      </c>
      <c r="E71" s="29">
        <v>13.76</v>
      </c>
      <c r="F71" s="29">
        <v>13.76</v>
      </c>
      <c r="G71" s="29" t="s">
        <v>95</v>
      </c>
      <c r="H71" s="29"/>
      <c r="I71" s="30"/>
      <c r="J71" s="40">
        <v>21.22</v>
      </c>
    </row>
    <row r="72" spans="1:10">
      <c r="A72" s="32">
        <v>64</v>
      </c>
      <c r="B72" s="29" t="s">
        <v>81</v>
      </c>
      <c r="C72" s="29">
        <v>6</v>
      </c>
      <c r="D72" s="29">
        <v>21</v>
      </c>
      <c r="E72" s="29">
        <v>13.76</v>
      </c>
      <c r="F72" s="29">
        <v>13.76</v>
      </c>
      <c r="G72" s="29" t="s">
        <v>95</v>
      </c>
      <c r="H72" s="29"/>
      <c r="I72" s="30"/>
      <c r="J72" s="40">
        <v>21.22</v>
      </c>
    </row>
    <row r="73" spans="1:10">
      <c r="A73" s="32">
        <v>65</v>
      </c>
      <c r="B73" s="29" t="s">
        <v>81</v>
      </c>
      <c r="C73" s="29">
        <v>7</v>
      </c>
      <c r="D73" s="29">
        <v>12</v>
      </c>
      <c r="E73" s="29">
        <v>13.76</v>
      </c>
      <c r="F73" s="29">
        <v>13.76</v>
      </c>
      <c r="G73" s="29" t="s">
        <v>95</v>
      </c>
      <c r="H73" s="29"/>
      <c r="I73" s="30"/>
      <c r="J73" s="40">
        <v>21.22</v>
      </c>
    </row>
    <row r="74" spans="1:10">
      <c r="A74" s="32">
        <v>66</v>
      </c>
      <c r="B74" s="29" t="s">
        <v>81</v>
      </c>
      <c r="C74" s="29">
        <v>8</v>
      </c>
      <c r="D74" s="29">
        <v>18</v>
      </c>
      <c r="E74" s="29">
        <v>14.54</v>
      </c>
      <c r="F74" s="29">
        <v>14.54</v>
      </c>
      <c r="G74" s="29" t="s">
        <v>95</v>
      </c>
      <c r="H74" s="29"/>
      <c r="I74" s="30"/>
      <c r="J74" s="40">
        <v>21.22</v>
      </c>
    </row>
    <row r="75" spans="1:10">
      <c r="A75" s="32">
        <v>67</v>
      </c>
      <c r="B75" s="37" t="s">
        <v>104</v>
      </c>
      <c r="C75" s="37">
        <v>5</v>
      </c>
      <c r="D75" s="37">
        <v>16</v>
      </c>
      <c r="E75" s="37"/>
      <c r="F75" s="37"/>
      <c r="G75" s="37" t="s">
        <v>105</v>
      </c>
      <c r="H75" s="37"/>
      <c r="I75" s="46">
        <v>25.87</v>
      </c>
      <c r="J75" s="45">
        <v>21.82</v>
      </c>
    </row>
    <row r="76" spans="1:10">
      <c r="A76" s="29">
        <v>68</v>
      </c>
      <c r="B76" s="29" t="s">
        <v>79</v>
      </c>
      <c r="C76" s="29">
        <v>7</v>
      </c>
      <c r="D76" s="29">
        <v>22</v>
      </c>
      <c r="E76" s="29">
        <v>19.8</v>
      </c>
      <c r="F76" s="29">
        <v>19.8</v>
      </c>
      <c r="G76" s="29" t="s">
        <v>108</v>
      </c>
      <c r="H76" s="29"/>
      <c r="I76" s="30"/>
      <c r="J76" s="38">
        <v>19.8</v>
      </c>
    </row>
  </sheetData>
  <mergeCells count="16">
    <mergeCell ref="E25:E26"/>
    <mergeCell ref="F25:F26"/>
    <mergeCell ref="A39:A40"/>
    <mergeCell ref="B39:B40"/>
    <mergeCell ref="C39:C40"/>
    <mergeCell ref="D39:D40"/>
    <mergeCell ref="A25:A26"/>
    <mergeCell ref="B25:B26"/>
    <mergeCell ref="C25:C26"/>
    <mergeCell ref="D25:D26"/>
    <mergeCell ref="F21:F22"/>
    <mergeCell ref="A21:A22"/>
    <mergeCell ref="B21:B22"/>
    <mergeCell ref="C21:C22"/>
    <mergeCell ref="D21:D22"/>
    <mergeCell ref="E21:E22"/>
  </mergeCells>
  <pageMargins left="0.31496062992125984" right="0.11811023622047245" top="0.15748031496062992" bottom="0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M12" sqref="M12"/>
    </sheetView>
  </sheetViews>
  <sheetFormatPr defaultRowHeight="15"/>
  <cols>
    <col min="1" max="1" width="6.5703125" customWidth="1"/>
    <col min="2" max="2" width="17" customWidth="1"/>
    <col min="5" max="5" width="22.5703125" customWidth="1"/>
    <col min="6" max="6" width="24.5703125" customWidth="1"/>
    <col min="7" max="7" width="20.7109375" customWidth="1"/>
  </cols>
  <sheetData>
    <row r="1" spans="1:7">
      <c r="A1" s="1"/>
    </row>
    <row r="2" spans="1:7" ht="15.75" thickBot="1">
      <c r="A2" s="1"/>
    </row>
    <row r="3" spans="1:7" ht="30.75" thickBo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3" t="s">
        <v>6</v>
      </c>
    </row>
    <row r="4" spans="1:7" ht="15.75" thickBot="1">
      <c r="A4" s="9">
        <v>1</v>
      </c>
      <c r="B4" s="10" t="s">
        <v>7</v>
      </c>
      <c r="C4" s="10">
        <v>79</v>
      </c>
      <c r="D4" s="10">
        <v>33</v>
      </c>
      <c r="E4" s="11">
        <v>13.76</v>
      </c>
      <c r="F4" s="10">
        <f>E4</f>
        <v>13.76</v>
      </c>
      <c r="G4" s="10"/>
    </row>
    <row r="5" spans="1:7" ht="15.75" thickBot="1">
      <c r="A5" s="9">
        <v>2</v>
      </c>
      <c r="B5" s="10" t="s">
        <v>7</v>
      </c>
      <c r="C5" s="10">
        <v>81</v>
      </c>
      <c r="D5" s="10">
        <v>22</v>
      </c>
      <c r="E5" s="11">
        <v>13.76</v>
      </c>
      <c r="F5" s="10">
        <f>E5</f>
        <v>13.76</v>
      </c>
      <c r="G5" s="10"/>
    </row>
    <row r="6" spans="1:7" ht="15.75" thickBot="1">
      <c r="A6" s="5">
        <v>3</v>
      </c>
      <c r="B6" s="6" t="s">
        <v>9</v>
      </c>
      <c r="C6" s="6">
        <v>5</v>
      </c>
      <c r="D6" s="6">
        <v>60</v>
      </c>
      <c r="E6" s="7">
        <v>15.5</v>
      </c>
      <c r="F6" s="6">
        <v>15.5</v>
      </c>
      <c r="G6" s="6" t="s">
        <v>11</v>
      </c>
    </row>
    <row r="7" spans="1:7" ht="15.75" thickBot="1">
      <c r="A7" s="9">
        <v>4</v>
      </c>
      <c r="B7" s="10" t="s">
        <v>12</v>
      </c>
      <c r="C7" s="10">
        <v>2</v>
      </c>
      <c r="D7" s="10">
        <v>36</v>
      </c>
      <c r="E7" s="11">
        <v>13.76</v>
      </c>
      <c r="F7" s="10">
        <f>E7</f>
        <v>13.76</v>
      </c>
      <c r="G7" s="10"/>
    </row>
    <row r="8" spans="1:7" ht="15.75" thickBot="1">
      <c r="A8" s="9">
        <v>5</v>
      </c>
      <c r="B8" s="10" t="s">
        <v>12</v>
      </c>
      <c r="C8" s="10" t="s">
        <v>18</v>
      </c>
      <c r="D8" s="10">
        <v>22</v>
      </c>
      <c r="E8" s="11">
        <v>13.76</v>
      </c>
      <c r="F8" s="10">
        <f>E8</f>
        <v>13.76</v>
      </c>
      <c r="G8" s="10"/>
    </row>
    <row r="9" spans="1:7" ht="15.75" thickBot="1">
      <c r="A9" s="5">
        <v>6</v>
      </c>
      <c r="B9" s="10" t="s">
        <v>12</v>
      </c>
      <c r="C9" s="10" t="s">
        <v>19</v>
      </c>
      <c r="D9" s="10">
        <v>22</v>
      </c>
      <c r="E9" s="11">
        <v>13.76</v>
      </c>
      <c r="F9" s="10">
        <f>E9</f>
        <v>13.76</v>
      </c>
      <c r="G9" s="10"/>
    </row>
    <row r="10" spans="1:7" ht="15.75" thickBot="1">
      <c r="A10" s="9">
        <v>7</v>
      </c>
      <c r="B10" s="10" t="s">
        <v>12</v>
      </c>
      <c r="C10" s="10" t="s">
        <v>22</v>
      </c>
      <c r="D10" s="10">
        <v>38</v>
      </c>
      <c r="E10" s="11">
        <v>13.76</v>
      </c>
      <c r="F10" s="10">
        <v>13.76</v>
      </c>
      <c r="G10" s="10"/>
    </row>
    <row r="11" spans="1:7" ht="15.75" thickBot="1">
      <c r="A11" s="9">
        <v>8</v>
      </c>
      <c r="B11" s="10" t="s">
        <v>24</v>
      </c>
      <c r="C11" s="10">
        <v>5</v>
      </c>
      <c r="D11" s="10">
        <v>22</v>
      </c>
      <c r="E11" s="11">
        <v>13.76</v>
      </c>
      <c r="F11" s="10">
        <f>E11</f>
        <v>13.76</v>
      </c>
      <c r="G11" s="10"/>
    </row>
    <row r="12" spans="1:7" ht="15.75" thickBot="1">
      <c r="A12" s="5">
        <v>9</v>
      </c>
      <c r="B12" s="10" t="s">
        <v>24</v>
      </c>
      <c r="C12" s="10">
        <v>19</v>
      </c>
      <c r="D12" s="10">
        <v>33</v>
      </c>
      <c r="E12" s="11">
        <v>13.76</v>
      </c>
      <c r="F12" s="10">
        <v>13.76</v>
      </c>
      <c r="G12" s="10"/>
    </row>
    <row r="13" spans="1:7" ht="15.75" thickBot="1">
      <c r="A13" s="9">
        <v>10</v>
      </c>
      <c r="B13" s="10" t="s">
        <v>33</v>
      </c>
      <c r="C13" s="10">
        <v>4</v>
      </c>
      <c r="D13" s="10">
        <v>14</v>
      </c>
      <c r="E13" s="11">
        <v>13.76</v>
      </c>
      <c r="F13" s="10">
        <f>E13</f>
        <v>13.76</v>
      </c>
      <c r="G13" s="10"/>
    </row>
    <row r="14" spans="1:7" ht="15.75" thickBot="1">
      <c r="A14" s="9">
        <v>11</v>
      </c>
      <c r="B14" s="10" t="s">
        <v>35</v>
      </c>
      <c r="C14" s="10">
        <v>6</v>
      </c>
      <c r="D14" s="10">
        <v>21</v>
      </c>
      <c r="E14" s="11">
        <v>13.76</v>
      </c>
      <c r="F14" s="10">
        <f>E14</f>
        <v>13.76</v>
      </c>
      <c r="G14" s="10"/>
    </row>
    <row r="15" spans="1:7" ht="15.75" thickBot="1">
      <c r="A15" s="5">
        <v>12</v>
      </c>
      <c r="B15" s="10" t="s">
        <v>35</v>
      </c>
      <c r="C15" s="10">
        <v>7</v>
      </c>
      <c r="D15" s="10">
        <v>12</v>
      </c>
      <c r="E15" s="11">
        <v>13.76</v>
      </c>
      <c r="F15" s="10">
        <f>E15</f>
        <v>13.76</v>
      </c>
      <c r="G15" s="10"/>
    </row>
    <row r="16" spans="1:7" ht="15.75" thickBot="1">
      <c r="A16" s="9">
        <v>13</v>
      </c>
      <c r="B16" s="10" t="s">
        <v>35</v>
      </c>
      <c r="C16" s="10">
        <v>8</v>
      </c>
      <c r="D16" s="10">
        <v>18</v>
      </c>
      <c r="E16" s="11">
        <v>14.54</v>
      </c>
      <c r="F16" s="10">
        <f>E16</f>
        <v>14.54</v>
      </c>
      <c r="G16" s="10"/>
    </row>
    <row r="17" spans="1:9" ht="30">
      <c r="A17" s="12">
        <v>56</v>
      </c>
      <c r="B17" s="12" t="s">
        <v>44</v>
      </c>
      <c r="C17" s="12">
        <v>39</v>
      </c>
      <c r="D17" s="12">
        <v>138</v>
      </c>
      <c r="E17" s="12">
        <v>18</v>
      </c>
      <c r="F17" s="12">
        <v>18</v>
      </c>
      <c r="G17" s="17">
        <v>0.08</v>
      </c>
      <c r="H17" s="19">
        <f t="shared" ref="H17" si="0">F17*8%</f>
        <v>1.44</v>
      </c>
      <c r="I17" s="19">
        <f t="shared" ref="I17" si="1">H17+F17</f>
        <v>19.440000000000001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индексация тарифа</vt:lpstr>
      <vt:lpstr>собрания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Lider_1</dc:creator>
  <cp:lastModifiedBy>Пещина</cp:lastModifiedBy>
  <cp:lastPrinted>2026-03-10T06:04:48Z</cp:lastPrinted>
  <dcterms:created xsi:type="dcterms:W3CDTF">2015-06-05T18:19:34Z</dcterms:created>
  <dcterms:modified xsi:type="dcterms:W3CDTF">2026-03-13T06:28:14Z</dcterms:modified>
</cp:coreProperties>
</file>